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8_{56226461-C9BC-44EA-BA43-8DF63A045D8D}" xr6:coauthVersionLast="47" xr6:coauthVersionMax="47" xr10:uidLastSave="{00000000-0000-0000-0000-000000000000}"/>
  <bookViews>
    <workbookView xWindow="-24120" yWindow="-120" windowWidth="24240" windowHeight="13020" xr2:uid="{00000000-000D-0000-FFFF-FFFF00000000}"/>
  </bookViews>
  <sheets>
    <sheet name="fiscais 2024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9" i="2" l="1"/>
  <c r="P9" i="2" l="1"/>
  <c r="O9" i="2"/>
  <c r="N9" i="2"/>
  <c r="G8" i="2"/>
  <c r="F8" i="2"/>
  <c r="H7" i="2"/>
  <c r="R7" i="2" s="1"/>
  <c r="M6" i="2"/>
  <c r="I6" i="2"/>
  <c r="H6" i="2"/>
  <c r="G6" i="2"/>
  <c r="F6" i="2"/>
  <c r="M5" i="2"/>
  <c r="L5" i="2"/>
  <c r="L9" i="2" s="1"/>
  <c r="K5" i="2"/>
  <c r="K9" i="2" s="1"/>
  <c r="J5" i="2"/>
  <c r="J9" i="2" s="1"/>
  <c r="I5" i="2"/>
  <c r="H5" i="2"/>
  <c r="G5" i="2"/>
  <c r="M4" i="2"/>
  <c r="I4" i="2"/>
  <c r="H4" i="2"/>
  <c r="F4" i="2"/>
  <c r="M9" i="2" l="1"/>
  <c r="R4" i="2"/>
  <c r="R5" i="2"/>
  <c r="R8" i="2"/>
  <c r="R6" i="2"/>
  <c r="I9" i="2"/>
  <c r="H9" i="2"/>
  <c r="F9" i="2"/>
  <c r="G9" i="2"/>
  <c r="R9" i="2" l="1"/>
</calcChain>
</file>

<file path=xl/sharedStrings.xml><?xml version="1.0" encoding="utf-8"?>
<sst xmlns="http://schemas.openxmlformats.org/spreadsheetml/2006/main" count="20" uniqueCount="20">
  <si>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</si>
  <si>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</si>
  <si>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</si>
  <si>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</si>
  <si>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</si>
  <si>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</si>
  <si>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</si>
  <si>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</si>
  <si>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</si>
  <si>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</si>
  <si>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</si>
  <si>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FISCAIS ADMINISTRATIVOS</t>
  </si>
  <si>
    <t>Gabriella Gonçalves S. Ramis</t>
  </si>
  <si>
    <t xml:space="preserve">Marcos Antonio dos Santos Alves </t>
  </si>
  <si>
    <t xml:space="preserve">Morena Alves de Farias Wyler  </t>
  </si>
  <si>
    <t>Mayara Batista Padilha Santos</t>
  </si>
  <si>
    <t>Hugo Vianna Duarte de Oliveira</t>
  </si>
  <si>
    <t>SOMA</t>
  </si>
  <si>
    <t>SALÁRIO BRUTO DEZEMBRO</t>
  </si>
  <si>
    <t>TOTAL (JAN~DEZ)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</si>
</sst>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* #,##0.00_-;\-&quot;R$&quot;* #,##0.00_-;_-&quot;R$&quot;* &quot;-&quot;??_-;_-@_-"/>
    <numFmt numFmtId="164" formatCode="_-&quot;R$&quot;\ * #,##0.00_-;\-&quot;R$&quot;\ * #,##0.00_-;_-&quot;R$&quot;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0" fillId="0" borderId="5" xfId="1" applyFont="1" applyBorder="1" applyAlignment="1">
      <alignment horizontal="center"/>
    </xf>
    <xf numFmtId="164" fontId="0" fillId="0" borderId="4" xfId="1" applyFont="1" applyBorder="1" applyAlignment="1">
      <alignment horizontal="center"/>
    </xf>
    <xf numFmtId="0" fontId="2" fillId="0" borderId="6" xfId="0" applyFont="1" applyBorder="1"/>
    <xf numFmtId="0" fontId="2" fillId="0" borderId="0" xfId="0" applyFont="1"/>
    <xf numFmtId="0" fontId="2" fillId="0" borderId="7" xfId="0" applyFont="1" applyBorder="1"/>
    <xf numFmtId="164" fontId="0" fillId="0" borderId="4" xfId="1" applyFont="1" applyBorder="1"/>
    <xf numFmtId="164" fontId="0" fillId="0" borderId="11" xfId="1" applyFont="1" applyBorder="1"/>
    <xf numFmtId="44" fontId="2" fillId="2" borderId="4" xfId="0" applyNumberFormat="1" applyFont="1" applyFill="1" applyBorder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164" fontId="2" fillId="3" borderId="1" xfId="0" applyNumberFormat="1" applyFont="1" applyFill="1" applyBorder="1"/>
    <xf numFmtId="0" fontId="2" fillId="0" borderId="6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9"/>
  <sheetViews>
    <sheetView tabSelected="1" workbookViewId="0">
      <selection activeCell="I15" sqref="I15"/>
    </sheetView>
  </sheetViews>
  <sheetFormatPr defaultRowHeight="15" x14ac:dyDescent="0.25"/>
  <cols>
    <col min="6" max="6" width="16.7109375" customWidth="1"/>
    <col min="7" max="7" width="15.140625" customWidth="1"/>
    <col min="8" max="8" width="15.5703125" customWidth="1"/>
    <col min="9" max="9" width="15.85546875" customWidth="1"/>
    <col min="10" max="10" width="15" customWidth="1"/>
    <col min="11" max="11" width="15.85546875" customWidth="1"/>
    <col min="12" max="12" width="15.7109375" customWidth="1"/>
    <col min="13" max="13" width="16.42578125" customWidth="1"/>
    <col min="14" max="14" width="15.7109375" customWidth="1"/>
    <col min="15" max="15" width="16.5703125" customWidth="1"/>
    <col min="16" max="16" width="14.42578125" customWidth="1"/>
    <col min="17" max="17" width="16.42578125" customWidth="1"/>
    <col min="18" max="18" width="17.5703125" customWidth="1"/>
  </cols>
  <sheetData>
    <row r="2" spans="2:18" ht="15.75" thickBot="1" x14ac:dyDescent="0.3"/>
    <row r="3" spans="2:18" ht="45.95" customHeight="1" thickBot="1" x14ac:dyDescent="0.3">
      <c r="B3" s="20" t="s">
        <v>11</v>
      </c>
      <c r="C3" s="21"/>
      <c r="D3" s="21"/>
      <c r="E3" s="22"/>
      <c r="F3" s="1" t="s">
        <v>0</v>
      </c>
      <c r="G3" s="1" t="s">
        <v>1</v>
      </c>
      <c r="H3" s="1" t="s">
        <v>2</v>
      </c>
      <c r="I3" s="1" t="s">
        <v>3</v>
      </c>
      <c r="J3" s="1" t="s">
        <v>4</v>
      </c>
      <c r="K3" s="1" t="s">
        <v>5</v>
      </c>
      <c r="L3" s="1" t="s">
        <v>6</v>
      </c>
      <c r="M3" s="1" t="s">
        <v>7</v>
      </c>
      <c r="N3" s="2" t="s">
        <v>8</v>
      </c>
      <c r="O3" s="2" t="s">
        <v>9</v>
      </c>
      <c r="P3" s="2" t="s">
        <v>10</v>
      </c>
      <c r="Q3" s="2" t="s">
        <v>18</v>
      </c>
      <c r="R3" s="1" t="s">
        <v>19</v>
      </c>
    </row>
    <row r="4" spans="2:18" ht="15.75" thickBot="1" x14ac:dyDescent="0.3">
      <c r="B4" s="14" t="s">
        <v>12</v>
      </c>
      <c r="C4" s="15"/>
      <c r="D4" s="15"/>
      <c r="E4" s="16"/>
      <c r="F4" s="3">
        <f t="shared" ref="F4:M4" si="0">19880.21</f>
        <v>19880.21</v>
      </c>
      <c r="G4" s="3">
        <v>22907.95</v>
      </c>
      <c r="H4" s="3">
        <f t="shared" si="0"/>
        <v>19880.21</v>
      </c>
      <c r="I4" s="3">
        <f t="shared" si="0"/>
        <v>19880.21</v>
      </c>
      <c r="J4" s="3">
        <v>20003.16</v>
      </c>
      <c r="K4" s="3">
        <v>20003.16</v>
      </c>
      <c r="L4" s="3">
        <v>23848.65</v>
      </c>
      <c r="M4" s="3">
        <f t="shared" si="0"/>
        <v>19880.21</v>
      </c>
      <c r="N4" s="8">
        <v>26248.28</v>
      </c>
      <c r="O4" s="8">
        <v>21355.57</v>
      </c>
      <c r="P4" s="8">
        <v>21234.57</v>
      </c>
      <c r="Q4" s="8">
        <v>21234.57</v>
      </c>
      <c r="R4" s="10">
        <f>SUM(F4:Q4)</f>
        <v>256356.75000000003</v>
      </c>
    </row>
    <row r="5" spans="2:18" ht="15.75" thickBot="1" x14ac:dyDescent="0.3">
      <c r="B5" s="5" t="s">
        <v>13</v>
      </c>
      <c r="C5" s="6"/>
      <c r="D5" s="6"/>
      <c r="E5" s="7"/>
      <c r="F5" s="3">
        <v>26418.98</v>
      </c>
      <c r="G5" s="3">
        <f t="shared" ref="G5:M5" si="1">23814.59</f>
        <v>23814.59</v>
      </c>
      <c r="H5" s="3">
        <f t="shared" si="1"/>
        <v>23814.59</v>
      </c>
      <c r="I5" s="3">
        <f t="shared" si="1"/>
        <v>23814.59</v>
      </c>
      <c r="J5" s="3">
        <f t="shared" si="1"/>
        <v>23814.59</v>
      </c>
      <c r="K5" s="3">
        <f t="shared" si="1"/>
        <v>23814.59</v>
      </c>
      <c r="L5" s="3">
        <f t="shared" si="1"/>
        <v>23814.59</v>
      </c>
      <c r="M5" s="3">
        <f t="shared" si="1"/>
        <v>23814.59</v>
      </c>
      <c r="N5" s="8">
        <v>31203.17</v>
      </c>
      <c r="O5" s="8">
        <v>25395.71</v>
      </c>
      <c r="P5" s="8">
        <v>25274.71</v>
      </c>
      <c r="Q5" s="8">
        <v>30325.07</v>
      </c>
      <c r="R5" s="10">
        <f t="shared" ref="R5:R8" si="2">SUM(F5:Q5)</f>
        <v>305319.76999999996</v>
      </c>
    </row>
    <row r="6" spans="2:18" ht="15.75" thickBot="1" x14ac:dyDescent="0.3">
      <c r="B6" s="14" t="s">
        <v>14</v>
      </c>
      <c r="C6" s="15"/>
      <c r="D6" s="15"/>
      <c r="E6" s="16"/>
      <c r="F6" s="3">
        <f t="shared" ref="F6:M6" si="3">19142.52</f>
        <v>19142.52</v>
      </c>
      <c r="G6" s="3">
        <f t="shared" si="3"/>
        <v>19142.52</v>
      </c>
      <c r="H6" s="4">
        <f t="shared" si="3"/>
        <v>19142.52</v>
      </c>
      <c r="I6" s="3">
        <f t="shared" si="3"/>
        <v>19142.52</v>
      </c>
      <c r="J6" s="3">
        <v>35963.17</v>
      </c>
      <c r="K6" s="3">
        <v>19142.52</v>
      </c>
      <c r="L6" s="3">
        <v>20714.39</v>
      </c>
      <c r="M6" s="3">
        <f t="shared" si="3"/>
        <v>19142.52</v>
      </c>
      <c r="N6" s="8">
        <v>26243.39</v>
      </c>
      <c r="O6" s="8">
        <v>20573.63</v>
      </c>
      <c r="P6" s="8">
        <v>20452.63</v>
      </c>
      <c r="Q6" s="8">
        <v>22333.47</v>
      </c>
      <c r="R6" s="10">
        <f t="shared" si="2"/>
        <v>261135.79999999996</v>
      </c>
    </row>
    <row r="7" spans="2:18" ht="15.75" thickBot="1" x14ac:dyDescent="0.3">
      <c r="B7" s="14" t="s">
        <v>15</v>
      </c>
      <c r="C7" s="15"/>
      <c r="D7" s="15"/>
      <c r="E7" s="16"/>
      <c r="F7" s="3">
        <v>13141.6</v>
      </c>
      <c r="G7" s="3">
        <v>12029.13</v>
      </c>
      <c r="H7" s="3">
        <f t="shared" ref="H7" si="4">12029.13</f>
        <v>12029.13</v>
      </c>
      <c r="I7" s="3">
        <v>14025.83</v>
      </c>
      <c r="J7" s="3">
        <v>12108.27</v>
      </c>
      <c r="K7" s="3">
        <v>12108.27</v>
      </c>
      <c r="L7" s="3">
        <v>12708.27</v>
      </c>
      <c r="M7" s="3">
        <v>12108.27</v>
      </c>
      <c r="N7" s="9">
        <v>17373.86</v>
      </c>
      <c r="O7" s="9">
        <v>13737.97</v>
      </c>
      <c r="P7" s="9">
        <v>14394.76</v>
      </c>
      <c r="Q7" s="9">
        <v>12834.76</v>
      </c>
      <c r="R7" s="10">
        <f t="shared" si="2"/>
        <v>158600.12000000002</v>
      </c>
    </row>
    <row r="8" spans="2:18" ht="15.75" thickBot="1" x14ac:dyDescent="0.3">
      <c r="B8" s="17" t="s">
        <v>16</v>
      </c>
      <c r="C8" s="18"/>
      <c r="D8" s="18"/>
      <c r="E8" s="19"/>
      <c r="F8" s="4">
        <f t="shared" ref="F8:G8" si="5">18277.63</f>
        <v>18277.63</v>
      </c>
      <c r="G8" s="4">
        <f t="shared" si="5"/>
        <v>18277.63</v>
      </c>
      <c r="H8" s="4">
        <v>19019.57</v>
      </c>
      <c r="I8" s="4">
        <v>20404.509999999998</v>
      </c>
      <c r="J8" s="4">
        <v>19019.57</v>
      </c>
      <c r="K8" s="4">
        <v>19019.57</v>
      </c>
      <c r="L8" s="4">
        <v>20714.39</v>
      </c>
      <c r="M8" s="4">
        <v>19019.57</v>
      </c>
      <c r="N8" s="8">
        <v>25210.52</v>
      </c>
      <c r="O8" s="8">
        <v>20443.310000000001</v>
      </c>
      <c r="P8" s="8">
        <v>20322.310000000001</v>
      </c>
      <c r="Q8" s="8">
        <v>23163.65</v>
      </c>
      <c r="R8" s="10">
        <f t="shared" si="2"/>
        <v>242892.22999999998</v>
      </c>
    </row>
    <row r="9" spans="2:18" ht="15.75" thickBot="1" x14ac:dyDescent="0.3">
      <c r="B9" s="11" t="s">
        <v>17</v>
      </c>
      <c r="C9" s="12"/>
      <c r="D9" s="12"/>
      <c r="E9" s="12"/>
      <c r="F9" s="13">
        <f>SUM(F4:F8)</f>
        <v>96860.940000000017</v>
      </c>
      <c r="G9" s="13">
        <f>SUM(G4:G8)</f>
        <v>96171.82</v>
      </c>
      <c r="H9" s="13">
        <f t="shared" ref="H9:R9" si="6">SUM(H4:H8)</f>
        <v>93886.020000000019</v>
      </c>
      <c r="I9" s="13">
        <f t="shared" si="6"/>
        <v>97267.66</v>
      </c>
      <c r="J9" s="13">
        <f t="shared" si="6"/>
        <v>110908.76000000001</v>
      </c>
      <c r="K9" s="13">
        <f t="shared" si="6"/>
        <v>94088.110000000015</v>
      </c>
      <c r="L9" s="13">
        <f t="shared" si="6"/>
        <v>101800.29000000001</v>
      </c>
      <c r="M9" s="13">
        <f t="shared" si="6"/>
        <v>93965.16</v>
      </c>
      <c r="N9" s="13">
        <f t="shared" si="6"/>
        <v>126279.22</v>
      </c>
      <c r="O9" s="13">
        <f t="shared" si="6"/>
        <v>101506.19</v>
      </c>
      <c r="P9" s="13">
        <f t="shared" si="6"/>
        <v>101678.98</v>
      </c>
      <c r="Q9" s="13">
        <f t="shared" si="6"/>
        <v>109891.51999999999</v>
      </c>
      <c r="R9" s="13">
        <f t="shared" si="6"/>
        <v>1224304.67</v>
      </c>
    </row>
  </sheetData>
  <mergeCells count="5">
    <mergeCell ref="B3:E3"/>
    <mergeCell ref="B4:E4"/>
    <mergeCell ref="B6:E6"/>
    <mergeCell ref="B7:E7"/>
    <mergeCell ref="B8:E8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fiscais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Garcia Salles</dc:creator>
  <cp:lastModifiedBy>wagner</cp:lastModifiedBy>
  <dcterms:created xsi:type="dcterms:W3CDTF">2024-12-11T20:56:48Z</dcterms:created>
  <dcterms:modified xsi:type="dcterms:W3CDTF">2025-01-09T13:25:41Z</dcterms:modified>
</cp:coreProperties>
</file>